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8400" windowHeight="17565"/>
  </bookViews>
  <sheets>
    <sheet name="견적" sheetId="1" r:id="rId1"/>
    <sheet name="Sheet2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M20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T15" i="1" l="1"/>
  <c r="M15" i="1"/>
  <c r="F20" i="1"/>
  <c r="D14" i="3"/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F15" i="1" l="1"/>
</calcChain>
</file>

<file path=xl/sharedStrings.xml><?xml version="1.0" encoding="utf-8"?>
<sst xmlns="http://schemas.openxmlformats.org/spreadsheetml/2006/main" count="322" uniqueCount="91">
  <si>
    <t>내가조립</t>
    <phoneticPr fontId="2" type="noConversion"/>
  </si>
  <si>
    <t>ar1</t>
    <phoneticPr fontId="2" type="noConversion"/>
  </si>
  <si>
    <t>조립</t>
    <phoneticPr fontId="2" type="noConversion"/>
  </si>
  <si>
    <t>Microsoft Windows 10 Home (처음사용자용 한글)</t>
    <phoneticPr fontId="2" type="noConversion"/>
  </si>
  <si>
    <t>os2</t>
    <phoneticPr fontId="2" type="noConversion"/>
  </si>
  <si>
    <t>노양심 에디션</t>
    <phoneticPr fontId="2" type="noConversion"/>
  </si>
  <si>
    <t>os1</t>
    <phoneticPr fontId="2" type="noConversion"/>
  </si>
  <si>
    <t>OS</t>
    <phoneticPr fontId="2" type="noConversion"/>
  </si>
  <si>
    <t xml:space="preserve"> 써모랩 TRINITY S5.0 트리니티</t>
    <phoneticPr fontId="2" type="noConversion"/>
  </si>
  <si>
    <t>co2</t>
    <phoneticPr fontId="2" type="noConversion"/>
  </si>
  <si>
    <t>없음</t>
    <phoneticPr fontId="2" type="noConversion"/>
  </si>
  <si>
    <t>co1</t>
    <phoneticPr fontId="2" type="noConversion"/>
  </si>
  <si>
    <t>Cooler</t>
    <phoneticPr fontId="2" type="noConversion"/>
  </si>
  <si>
    <t>po4</t>
    <phoneticPr fontId="2" type="noConversion"/>
  </si>
  <si>
    <t>po3</t>
    <phoneticPr fontId="2" type="noConversion"/>
  </si>
  <si>
    <t>po2</t>
    <phoneticPr fontId="2" type="noConversion"/>
  </si>
  <si>
    <t>po1</t>
    <phoneticPr fontId="2" type="noConversion"/>
  </si>
  <si>
    <t>POWER</t>
    <phoneticPr fontId="2" type="noConversion"/>
  </si>
  <si>
    <t xml:space="preserve"> 3RSYS L900 USB3.0</t>
    <phoneticPr fontId="2" type="noConversion"/>
  </si>
  <si>
    <t>3RSYS J210 해머</t>
    <phoneticPr fontId="2" type="noConversion"/>
  </si>
  <si>
    <t>CASE</t>
    <phoneticPr fontId="2" type="noConversion"/>
  </si>
  <si>
    <t xml:space="preserve"> LG전자 Super-Multi GH24NSD1 (벌크)</t>
    <phoneticPr fontId="2" type="noConversion"/>
  </si>
  <si>
    <t>od1</t>
    <phoneticPr fontId="2" type="noConversion"/>
  </si>
  <si>
    <t>ODD</t>
    <phoneticPr fontId="2" type="noConversion"/>
  </si>
  <si>
    <t>hd3</t>
    <phoneticPr fontId="2" type="noConversion"/>
  </si>
  <si>
    <t xml:space="preserve"> WD 1TB BLUE WD10EZEX (SATA3/7200/64M)</t>
    <phoneticPr fontId="2" type="noConversion"/>
  </si>
  <si>
    <t>hd2</t>
    <phoneticPr fontId="2" type="noConversion"/>
  </si>
  <si>
    <t>HDD</t>
    <phoneticPr fontId="2" type="noConversion"/>
  </si>
  <si>
    <t>hd1</t>
    <phoneticPr fontId="2" type="noConversion"/>
  </si>
  <si>
    <t>ss4</t>
    <phoneticPr fontId="2" type="noConversion"/>
  </si>
  <si>
    <t xml:space="preserve"> 마이크론 Crucial MX300 대원CTS 525GB</t>
    <phoneticPr fontId="2" type="noConversion"/>
  </si>
  <si>
    <t>ss3</t>
    <phoneticPr fontId="2" type="noConversion"/>
  </si>
  <si>
    <t xml:space="preserve"> 마이크론 Crucial MX300 대원CTS 275GB</t>
    <phoneticPr fontId="2" type="noConversion"/>
  </si>
  <si>
    <t>ss2</t>
    <phoneticPr fontId="2" type="noConversion"/>
  </si>
  <si>
    <t>WD Green SSD (120GB)</t>
    <phoneticPr fontId="2" type="noConversion"/>
  </si>
  <si>
    <t>ss1</t>
    <phoneticPr fontId="2" type="noConversion"/>
  </si>
  <si>
    <t>SSD</t>
    <phoneticPr fontId="2" type="noConversion"/>
  </si>
  <si>
    <t>이엠텍 XENON 지포스 GTX1080 Ti Super JETSTREAM D5X 11GB</t>
    <phoneticPr fontId="2" type="noConversion"/>
  </si>
  <si>
    <t>이엠텍 XENON 지포스 GTX1070 Super JETSTREAM D5 8GB</t>
    <phoneticPr fontId="2" type="noConversion"/>
  </si>
  <si>
    <t>이엠텍 HV 지포스 GTX1060 OC D5 3GB</t>
    <phoneticPr fontId="2" type="noConversion"/>
  </si>
  <si>
    <t>이엠텍 HV 지포스 GTX1050 OC D5 2GB</t>
    <phoneticPr fontId="2" type="noConversion"/>
  </si>
  <si>
    <t>VGA</t>
    <phoneticPr fontId="2" type="noConversion"/>
  </si>
  <si>
    <t>RAM</t>
    <phoneticPr fontId="2" type="noConversion"/>
  </si>
  <si>
    <t>M/B</t>
    <phoneticPr fontId="2" type="noConversion"/>
  </si>
  <si>
    <t>CPU</t>
    <phoneticPr fontId="2" type="noConversion"/>
  </si>
  <si>
    <t>금액</t>
    <phoneticPr fontId="2" type="noConversion"/>
  </si>
  <si>
    <t>제품명</t>
    <phoneticPr fontId="2" type="noConversion"/>
  </si>
  <si>
    <t>코드</t>
    <phoneticPr fontId="2" type="noConversion"/>
  </si>
  <si>
    <t>본체</t>
    <phoneticPr fontId="2" type="noConversion"/>
  </si>
  <si>
    <t>합계</t>
    <phoneticPr fontId="2" type="noConversion"/>
  </si>
  <si>
    <t>OS</t>
    <phoneticPr fontId="2" type="noConversion"/>
  </si>
  <si>
    <t>가격</t>
    <phoneticPr fontId="2" type="noConversion"/>
  </si>
  <si>
    <t>제품명</t>
    <phoneticPr fontId="2" type="noConversion"/>
  </si>
  <si>
    <t>코드</t>
    <phoneticPr fontId="2" type="noConversion"/>
  </si>
  <si>
    <t>견적</t>
    <phoneticPr fontId="2" type="noConversion"/>
  </si>
  <si>
    <t>삼성전자 DDR4 8G PC4-19200 (정품)</t>
  </si>
  <si>
    <t>인텔 펜티엄 G4600 (카비레이크) (정품)</t>
  </si>
  <si>
    <t>g4600</t>
    <phoneticPr fontId="2" type="noConversion"/>
  </si>
  <si>
    <t>AMD 라이젠 5 1600 (서밋 릿지) (정품)</t>
  </si>
  <si>
    <t>7700k</t>
    <phoneticPr fontId="2" type="noConversion"/>
  </si>
  <si>
    <t>삼성전자 DDR4 8G PC4-19200 (정품) x2</t>
    <phoneticPr fontId="2" type="noConversion"/>
  </si>
  <si>
    <t>8g</t>
    <phoneticPr fontId="2" type="noConversion"/>
  </si>
  <si>
    <t>16g</t>
    <phoneticPr fontId="2" type="noConversion"/>
  </si>
  <si>
    <t>ASRock H110M-HDV 에즈윈</t>
  </si>
  <si>
    <t>h110</t>
    <phoneticPr fontId="2" type="noConversion"/>
  </si>
  <si>
    <t>ASRock B250M PRO4 에즈윈</t>
  </si>
  <si>
    <t>b250</t>
    <phoneticPr fontId="2" type="noConversion"/>
  </si>
  <si>
    <t>ASRock Z270 EXTREME 4 에즈윈</t>
  </si>
  <si>
    <t>z270</t>
    <phoneticPr fontId="2" type="noConversion"/>
  </si>
  <si>
    <t>ASRock AB350M PRO4 에즈윈</t>
  </si>
  <si>
    <t>ab350</t>
    <phoneticPr fontId="2" type="noConversion"/>
  </si>
  <si>
    <t>v0</t>
    <phoneticPr fontId="2" type="noConversion"/>
  </si>
  <si>
    <t>GTX 760</t>
    <phoneticPr fontId="2" type="noConversion"/>
  </si>
  <si>
    <t>쿨러마스터 MWE 500W 80PLUS Standard 230V EU</t>
  </si>
  <si>
    <t>Antec NeoECO NE550C 80PLUS BRONZE</t>
  </si>
  <si>
    <t>SuperFlower SF-600R14SE Silver Green FX</t>
  </si>
  <si>
    <t>SuperFlower SF-650F14MT LEADEX SILVER</t>
  </si>
  <si>
    <t>삼성전자 850 PRO (256GB)</t>
  </si>
  <si>
    <t>WD 3TB BLUE WD30EZRZ (SATA3/5400/64M)</t>
    <phoneticPr fontId="2" type="noConversion"/>
  </si>
  <si>
    <t>WD 2TB BLUE WD30EZRZ (SATA3/5400/64M)</t>
    <phoneticPr fontId="2" type="noConversion"/>
  </si>
  <si>
    <t>hd4</t>
    <phoneticPr fontId="2" type="noConversion"/>
  </si>
  <si>
    <t>3RSYS L530 강화유리</t>
    <phoneticPr fontId="2" type="noConversion"/>
  </si>
  <si>
    <t>CASE</t>
    <phoneticPr fontId="2" type="noConversion"/>
  </si>
  <si>
    <t>ca1</t>
    <phoneticPr fontId="2" type="noConversion"/>
  </si>
  <si>
    <t>ca2</t>
    <phoneticPr fontId="2" type="noConversion"/>
  </si>
  <si>
    <t>ca3</t>
    <phoneticPr fontId="2" type="noConversion"/>
  </si>
  <si>
    <t>인텔 코어i7-7세대 7700K (카비레이크) (정품)</t>
    <phoneticPr fontId="2" type="noConversion"/>
  </si>
  <si>
    <t>ar2</t>
    <phoneticPr fontId="2" type="noConversion"/>
  </si>
  <si>
    <t>기본조립</t>
    <phoneticPr fontId="2" type="noConversion"/>
  </si>
  <si>
    <t>ar3</t>
    <phoneticPr fontId="2" type="noConversion"/>
  </si>
  <si>
    <t>수랭조립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</si>
</sst>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₩&quot;#,##0"/>
  </numFmts>
  <fonts count="4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76" fontId="1" fillId="3" borderId="15" xfId="0" applyNumberFormat="1" applyFont="1" applyFill="1" applyBorder="1" applyAlignment="1">
      <alignment horizontal="center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/>
    </xf>
    <xf numFmtId="176" fontId="1" fillId="3" borderId="19" xfId="0" applyNumberFormat="1" applyFont="1" applyFill="1" applyBorder="1" applyAlignment="1">
      <alignment horizontal="center" vertical="center"/>
    </xf>
    <xf numFmtId="176" fontId="1" fillId="3" borderId="20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176" fontId="1" fillId="3" borderId="9" xfId="0" applyNumberFormat="1" applyFont="1" applyFill="1" applyBorder="1" applyAlignment="1">
      <alignment horizontal="center" vertical="center"/>
    </xf>
    <xf numFmtId="176" fontId="1" fillId="3" borderId="10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176" fontId="1" fillId="3" borderId="25" xfId="0" applyNumberFormat="1" applyFont="1" applyFill="1" applyBorder="1" applyAlignment="1">
      <alignment horizontal="center" vertical="center"/>
    </xf>
    <xf numFmtId="176" fontId="1" fillId="3" borderId="26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176" fontId="1" fillId="3" borderId="37" xfId="0" applyNumberFormat="1" applyFont="1" applyFill="1" applyBorder="1" applyAlignment="1">
      <alignment horizontal="center" vertical="center"/>
    </xf>
    <xf numFmtId="176" fontId="1" fillId="3" borderId="38" xfId="0" applyNumberFormat="1" applyFont="1" applyFill="1" applyBorder="1" applyAlignment="1">
      <alignment horizontal="center" vertical="center"/>
    </xf>
    <xf numFmtId="176" fontId="1" fillId="3" borderId="39" xfId="0" applyNumberFormat="1" applyFont="1" applyFill="1" applyBorder="1" applyAlignment="1">
      <alignment horizontal="center" vertical="center"/>
    </xf>
    <xf numFmtId="176" fontId="1" fillId="3" borderId="4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showGridLines="0" tabSelected="1" zoomScaleNormal="100" workbookViewId="0">
      <selection activeCell="L8" sqref="L8"/>
    </sheetView>
  </sheetViews>
  <sheetFormatPr defaultRowHeight="12" x14ac:dyDescent="0.3"/>
  <cols>
    <col min="1" max="1" width="2.5" style="1" customWidth="1"/>
    <col min="2" max="2" width="2" style="1" customWidth="1"/>
    <col min="3" max="3" width="6.5" style="1" bestFit="1" customWidth="1"/>
    <col min="4" max="4" width="5.875" style="1" bestFit="1" customWidth="1"/>
    <col min="5" max="5" width="48.5" style="1" bestFit="1" customWidth="1"/>
    <col min="6" max="6" width="9.5" style="1" customWidth="1"/>
    <col min="7" max="7" width="1.75" style="1" customWidth="1"/>
    <col min="8" max="8" width="2.75" style="1" customWidth="1"/>
    <col min="9" max="9" width="2.5" style="1" customWidth="1"/>
    <col min="10" max="10" width="6.5" style="1" bestFit="1" customWidth="1"/>
    <col min="11" max="11" width="5.875" style="1" bestFit="1" customWidth="1"/>
    <col min="12" max="12" width="48.5" style="1" bestFit="1" customWidth="1"/>
    <col min="13" max="13" width="9.5" style="1" bestFit="1" customWidth="1"/>
    <col min="14" max="14" width="2.25" style="1" customWidth="1"/>
    <col min="15" max="15" width="3.25" style="1" customWidth="1"/>
    <col min="16" max="16" width="2.5" style="1" customWidth="1"/>
    <col min="17" max="17" width="6.5" style="1" bestFit="1" customWidth="1"/>
    <col min="18" max="18" width="5.875" style="1" bestFit="1" customWidth="1"/>
    <col min="19" max="19" width="48.5" style="1" bestFit="1" customWidth="1"/>
    <col min="20" max="20" width="9.5" style="1" bestFit="1" customWidth="1"/>
    <col min="21" max="21" width="2.25" style="1" customWidth="1"/>
    <col min="22" max="16384" width="9" style="1"/>
  </cols>
  <sheetData>
    <row r="1" spans="2:21" ht="18" customHeight="1" thickBot="1" x14ac:dyDescent="0.35"/>
    <row r="2" spans="2:21" ht="8.25" customHeight="1" thickTop="1" thickBot="1" x14ac:dyDescent="0.35">
      <c r="B2" s="50"/>
      <c r="C2" s="49"/>
      <c r="D2" s="49"/>
      <c r="E2" s="49"/>
      <c r="F2" s="49"/>
      <c r="G2" s="48"/>
      <c r="I2" s="50"/>
      <c r="J2" s="49"/>
      <c r="K2" s="49"/>
      <c r="L2" s="49"/>
      <c r="M2" s="49"/>
      <c r="N2" s="48"/>
      <c r="P2" s="50"/>
      <c r="Q2" s="49"/>
      <c r="R2" s="49"/>
      <c r="S2" s="49"/>
      <c r="T2" s="49"/>
      <c r="U2" s="48"/>
    </row>
    <row r="3" spans="2:21" ht="18" customHeight="1" thickBot="1" x14ac:dyDescent="0.35">
      <c r="B3" s="10"/>
      <c r="C3" s="47" t="s">
        <v>54</v>
      </c>
      <c r="D3" s="46" t="s">
        <v>53</v>
      </c>
      <c r="E3" s="45" t="s">
        <v>52</v>
      </c>
      <c r="F3" s="44" t="s">
        <v>51</v>
      </c>
      <c r="G3" s="5"/>
      <c r="I3" s="10"/>
      <c r="J3" s="47" t="s">
        <v>54</v>
      </c>
      <c r="K3" s="46" t="s">
        <v>53</v>
      </c>
      <c r="L3" s="45" t="s">
        <v>52</v>
      </c>
      <c r="M3" s="44" t="s">
        <v>51</v>
      </c>
      <c r="N3" s="5"/>
      <c r="P3" s="10"/>
      <c r="Q3" s="47" t="s">
        <v>54</v>
      </c>
      <c r="R3" s="46" t="s">
        <v>53</v>
      </c>
      <c r="S3" s="45" t="s">
        <v>52</v>
      </c>
      <c r="T3" s="44" t="s">
        <v>51</v>
      </c>
      <c r="U3" s="5"/>
    </row>
    <row r="4" spans="2:21" ht="18" customHeight="1" x14ac:dyDescent="0.3">
      <c r="B4" s="10"/>
      <c r="C4" s="43" t="s">
        <v>44</v>
      </c>
      <c r="D4" s="42"/>
      <c r="E4" s="41" t="e">
        <f t="shared" ref="E4:E14" si="0">VLOOKUP(D4,$D$17:$F$91,2,FALSE)</f>
        <v>#N/A</v>
      </c>
      <c r="F4" s="40" t="e">
        <f t="shared" ref="F4:F14" si="1">VLOOKUP(D4,$D$17:$F$91,3,FALSE)</f>
        <v>#N/A</v>
      </c>
      <c r="G4" s="5"/>
      <c r="I4" s="10"/>
      <c r="J4" s="43" t="s">
        <v>44</v>
      </c>
      <c r="K4" s="42"/>
      <c r="L4" s="41" t="e">
        <f t="shared" ref="L4:L14" si="2">VLOOKUP(K4,$D$17:$F$91,2,FALSE)</f>
        <v>#N/A</v>
      </c>
      <c r="M4" s="40" t="e">
        <f t="shared" ref="M4:M14" si="3">VLOOKUP(K4,$D$17:$F$91,3,FALSE)</f>
        <v>#N/A</v>
      </c>
      <c r="N4" s="5"/>
      <c r="P4" s="10"/>
      <c r="Q4" s="43" t="s">
        <v>44</v>
      </c>
      <c r="R4" s="42"/>
      <c r="S4" s="41" t="e">
        <f t="shared" ref="S4:S14" si="4">VLOOKUP(R4,$D$17:$F$91,2,FALSE)</f>
        <v>#N/A</v>
      </c>
      <c r="T4" s="40" t="e">
        <f t="shared" ref="T4:T14" si="5">VLOOKUP(R4,$D$17:$F$91,3,FALSE)</f>
        <v>#N/A</v>
      </c>
      <c r="U4" s="5"/>
    </row>
    <row r="5" spans="2:21" ht="18" customHeight="1" x14ac:dyDescent="0.3">
      <c r="B5" s="10"/>
      <c r="C5" s="39" t="s">
        <v>43</v>
      </c>
      <c r="D5" s="38"/>
      <c r="E5" s="37" t="e">
        <f t="shared" si="0"/>
        <v>#N/A</v>
      </c>
      <c r="F5" s="36" t="e">
        <f t="shared" si="1"/>
        <v>#N/A</v>
      </c>
      <c r="G5" s="5"/>
      <c r="I5" s="10"/>
      <c r="J5" s="39" t="s">
        <v>43</v>
      </c>
      <c r="K5" s="38"/>
      <c r="L5" s="37" t="e">
        <f t="shared" si="2"/>
        <v>#N/A</v>
      </c>
      <c r="M5" s="36" t="e">
        <f t="shared" si="3"/>
        <v>#N/A</v>
      </c>
      <c r="N5" s="5"/>
      <c r="P5" s="10"/>
      <c r="Q5" s="39" t="s">
        <v>43</v>
      </c>
      <c r="R5" s="38"/>
      <c r="S5" s="37" t="e">
        <f t="shared" si="4"/>
        <v>#N/A</v>
      </c>
      <c r="T5" s="36" t="e">
        <f t="shared" si="5"/>
        <v>#N/A</v>
      </c>
      <c r="U5" s="5"/>
    </row>
    <row r="6" spans="2:21" ht="18" customHeight="1" x14ac:dyDescent="0.3">
      <c r="B6" s="10"/>
      <c r="C6" s="39" t="s">
        <v>42</v>
      </c>
      <c r="D6" s="38"/>
      <c r="E6" s="37" t="e">
        <f t="shared" si="0"/>
        <v>#N/A</v>
      </c>
      <c r="F6" s="36" t="e">
        <f t="shared" si="1"/>
        <v>#N/A</v>
      </c>
      <c r="G6" s="5"/>
      <c r="I6" s="10"/>
      <c r="J6" s="39" t="s">
        <v>42</v>
      </c>
      <c r="K6" s="38"/>
      <c r="L6" s="37" t="e">
        <f t="shared" si="2"/>
        <v>#N/A</v>
      </c>
      <c r="M6" s="36" t="e">
        <f t="shared" si="3"/>
        <v>#N/A</v>
      </c>
      <c r="N6" s="5"/>
      <c r="P6" s="10"/>
      <c r="Q6" s="39" t="s">
        <v>42</v>
      </c>
      <c r="R6" s="38"/>
      <c r="S6" s="37" t="e">
        <f t="shared" si="4"/>
        <v>#N/A</v>
      </c>
      <c r="T6" s="36" t="e">
        <f t="shared" si="5"/>
        <v>#N/A</v>
      </c>
      <c r="U6" s="5"/>
    </row>
    <row r="7" spans="2:21" ht="18" customHeight="1" x14ac:dyDescent="0.3">
      <c r="B7" s="10"/>
      <c r="C7" s="39" t="s">
        <v>41</v>
      </c>
      <c r="D7" s="38"/>
      <c r="E7" s="37" t="e">
        <f t="shared" si="0"/>
        <v>#N/A</v>
      </c>
      <c r="F7" s="36" t="e">
        <f t="shared" si="1"/>
        <v>#N/A</v>
      </c>
      <c r="G7" s="5"/>
      <c r="I7" s="10"/>
      <c r="J7" s="39" t="s">
        <v>41</v>
      </c>
      <c r="K7" s="38"/>
      <c r="L7" s="37" t="e">
        <f t="shared" si="2"/>
        <v>#N/A</v>
      </c>
      <c r="M7" s="36" t="e">
        <f t="shared" si="3"/>
        <v>#N/A</v>
      </c>
      <c r="N7" s="5"/>
      <c r="P7" s="10"/>
      <c r="Q7" s="39" t="s">
        <v>41</v>
      </c>
      <c r="R7" s="38"/>
      <c r="S7" s="37" t="e">
        <f t="shared" si="4"/>
        <v>#N/A</v>
      </c>
      <c r="T7" s="36" t="e">
        <f t="shared" si="5"/>
        <v>#N/A</v>
      </c>
      <c r="U7" s="5"/>
    </row>
    <row r="8" spans="2:21" ht="18" customHeight="1" x14ac:dyDescent="0.3">
      <c r="B8" s="10"/>
      <c r="C8" s="39" t="s">
        <v>36</v>
      </c>
      <c r="D8" s="38"/>
      <c r="E8" s="37" t="e">
        <f t="shared" si="0"/>
        <v>#N/A</v>
      </c>
      <c r="F8" s="36" t="e">
        <f t="shared" si="1"/>
        <v>#N/A</v>
      </c>
      <c r="G8" s="5"/>
      <c r="I8" s="10"/>
      <c r="J8" s="39" t="s">
        <v>36</v>
      </c>
      <c r="K8" s="38"/>
      <c r="L8" s="37" t="e">
        <f t="shared" si="2"/>
        <v>#N/A</v>
      </c>
      <c r="M8" s="36" t="e">
        <f t="shared" si="3"/>
        <v>#N/A</v>
      </c>
      <c r="N8" s="5"/>
      <c r="P8" s="10"/>
      <c r="Q8" s="39" t="s">
        <v>36</v>
      </c>
      <c r="R8" s="38"/>
      <c r="S8" s="37" t="e">
        <f t="shared" si="4"/>
        <v>#N/A</v>
      </c>
      <c r="T8" s="36" t="e">
        <f t="shared" si="5"/>
        <v>#N/A</v>
      </c>
      <c r="U8" s="5"/>
    </row>
    <row r="9" spans="2:21" ht="18" customHeight="1" x14ac:dyDescent="0.3">
      <c r="B9" s="10"/>
      <c r="C9" s="39" t="s">
        <v>27</v>
      </c>
      <c r="D9" s="38"/>
      <c r="E9" s="37" t="e">
        <f t="shared" si="0"/>
        <v>#N/A</v>
      </c>
      <c r="F9" s="36" t="e">
        <f t="shared" si="1"/>
        <v>#N/A</v>
      </c>
      <c r="G9" s="5"/>
      <c r="I9" s="10"/>
      <c r="J9" s="39" t="s">
        <v>27</v>
      </c>
      <c r="K9" s="38"/>
      <c r="L9" s="37" t="e">
        <f t="shared" si="2"/>
        <v>#N/A</v>
      </c>
      <c r="M9" s="36" t="e">
        <f t="shared" si="3"/>
        <v>#N/A</v>
      </c>
      <c r="N9" s="5"/>
      <c r="P9" s="10"/>
      <c r="Q9" s="39" t="s">
        <v>27</v>
      </c>
      <c r="R9" s="38"/>
      <c r="S9" s="37" t="e">
        <f t="shared" si="4"/>
        <v>#N/A</v>
      </c>
      <c r="T9" s="36" t="e">
        <f t="shared" si="5"/>
        <v>#N/A</v>
      </c>
      <c r="U9" s="5"/>
    </row>
    <row r="10" spans="2:21" ht="18" customHeight="1" x14ac:dyDescent="0.3">
      <c r="B10" s="10"/>
      <c r="C10" s="39" t="s">
        <v>20</v>
      </c>
      <c r="D10" s="38"/>
      <c r="E10" s="37" t="e">
        <f t="shared" si="0"/>
        <v>#N/A</v>
      </c>
      <c r="F10" s="36" t="e">
        <f t="shared" si="1"/>
        <v>#N/A</v>
      </c>
      <c r="G10" s="5"/>
      <c r="I10" s="10"/>
      <c r="J10" s="39" t="s">
        <v>20</v>
      </c>
      <c r="K10" s="38"/>
      <c r="L10" s="37" t="e">
        <f t="shared" si="2"/>
        <v>#N/A</v>
      </c>
      <c r="M10" s="36" t="e">
        <f t="shared" si="3"/>
        <v>#N/A</v>
      </c>
      <c r="N10" s="5"/>
      <c r="P10" s="10"/>
      <c r="Q10" s="39" t="s">
        <v>20</v>
      </c>
      <c r="R10" s="38"/>
      <c r="S10" s="37" t="e">
        <f t="shared" si="4"/>
        <v>#N/A</v>
      </c>
      <c r="T10" s="36" t="e">
        <f t="shared" si="5"/>
        <v>#N/A</v>
      </c>
      <c r="U10" s="5"/>
    </row>
    <row r="11" spans="2:21" ht="18" customHeight="1" x14ac:dyDescent="0.3">
      <c r="B11" s="10"/>
      <c r="C11" s="39" t="s">
        <v>17</v>
      </c>
      <c r="D11" s="38"/>
      <c r="E11" s="37" t="e">
        <f t="shared" si="0"/>
        <v>#N/A</v>
      </c>
      <c r="F11" s="36" t="e">
        <f t="shared" si="1"/>
        <v>#N/A</v>
      </c>
      <c r="G11" s="5"/>
      <c r="I11" s="10"/>
      <c r="J11" s="39" t="s">
        <v>17</v>
      </c>
      <c r="K11" s="38"/>
      <c r="L11" s="37" t="e">
        <f t="shared" si="2"/>
        <v>#N/A</v>
      </c>
      <c r="M11" s="36" t="e">
        <f t="shared" si="3"/>
        <v>#N/A</v>
      </c>
      <c r="N11" s="5"/>
      <c r="P11" s="10"/>
      <c r="Q11" s="39" t="s">
        <v>17</v>
      </c>
      <c r="R11" s="38"/>
      <c r="S11" s="37" t="e">
        <f t="shared" si="4"/>
        <v>#N/A</v>
      </c>
      <c r="T11" s="36" t="e">
        <f t="shared" si="5"/>
        <v>#N/A</v>
      </c>
      <c r="U11" s="5"/>
    </row>
    <row r="12" spans="2:21" ht="18" customHeight="1" x14ac:dyDescent="0.3">
      <c r="B12" s="10"/>
      <c r="C12" s="39" t="s">
        <v>12</v>
      </c>
      <c r="D12" s="38"/>
      <c r="E12" s="37" t="e">
        <f t="shared" si="0"/>
        <v>#N/A</v>
      </c>
      <c r="F12" s="36" t="e">
        <f t="shared" si="1"/>
        <v>#N/A</v>
      </c>
      <c r="G12" s="5"/>
      <c r="I12" s="10"/>
      <c r="J12" s="39" t="s">
        <v>12</v>
      </c>
      <c r="K12" s="38"/>
      <c r="L12" s="37" t="e">
        <f t="shared" si="2"/>
        <v>#N/A</v>
      </c>
      <c r="M12" s="36" t="e">
        <f t="shared" si="3"/>
        <v>#N/A</v>
      </c>
      <c r="N12" s="5"/>
      <c r="P12" s="10"/>
      <c r="Q12" s="39" t="s">
        <v>12</v>
      </c>
      <c r="R12" s="38"/>
      <c r="S12" s="37" t="e">
        <f t="shared" si="4"/>
        <v>#N/A</v>
      </c>
      <c r="T12" s="36" t="e">
        <f t="shared" si="5"/>
        <v>#N/A</v>
      </c>
      <c r="U12" s="5"/>
    </row>
    <row r="13" spans="2:21" ht="18" customHeight="1" x14ac:dyDescent="0.3">
      <c r="B13" s="10"/>
      <c r="C13" s="39" t="s">
        <v>50</v>
      </c>
      <c r="D13" s="38"/>
      <c r="E13" s="37" t="e">
        <f t="shared" si="0"/>
        <v>#N/A</v>
      </c>
      <c r="F13" s="36" t="e">
        <f t="shared" si="1"/>
        <v>#N/A</v>
      </c>
      <c r="G13" s="5"/>
      <c r="I13" s="10"/>
      <c r="J13" s="39" t="s">
        <v>50</v>
      </c>
      <c r="K13" s="38"/>
      <c r="L13" s="37" t="e">
        <f t="shared" si="2"/>
        <v>#N/A</v>
      </c>
      <c r="M13" s="36" t="e">
        <f t="shared" si="3"/>
        <v>#N/A</v>
      </c>
      <c r="N13" s="5"/>
      <c r="P13" s="10"/>
      <c r="Q13" s="39" t="s">
        <v>50</v>
      </c>
      <c r="R13" s="38"/>
      <c r="S13" s="37" t="e">
        <f t="shared" si="4"/>
        <v>#N/A</v>
      </c>
      <c r="T13" s="36" t="e">
        <f t="shared" si="5"/>
        <v>#N/A</v>
      </c>
      <c r="U13" s="5"/>
    </row>
    <row r="14" spans="2:21" ht="18" customHeight="1" thickBot="1" x14ac:dyDescent="0.35">
      <c r="B14" s="10"/>
      <c r="C14" s="35" t="s">
        <v>2</v>
      </c>
      <c r="D14" s="34"/>
      <c r="E14" s="33" t="e">
        <f t="shared" si="0"/>
        <v>#N/A</v>
      </c>
      <c r="F14" s="32" t="e">
        <f t="shared" si="1"/>
        <v>#N/A</v>
      </c>
      <c r="G14" s="5"/>
      <c r="I14" s="10"/>
      <c r="J14" s="35" t="s">
        <v>2</v>
      </c>
      <c r="K14" s="34"/>
      <c r="L14" s="33" t="e">
        <f t="shared" si="2"/>
        <v>#N/A</v>
      </c>
      <c r="M14" s="32" t="e">
        <f t="shared" si="3"/>
        <v>#N/A</v>
      </c>
      <c r="N14" s="5"/>
      <c r="P14" s="10"/>
      <c r="Q14" s="35" t="s">
        <v>2</v>
      </c>
      <c r="R14" s="34"/>
      <c r="S14" s="33" t="e">
        <f t="shared" si="4"/>
        <v>#N/A</v>
      </c>
      <c r="T14" s="32" t="e">
        <f t="shared" si="5"/>
        <v>#N/A</v>
      </c>
      <c r="U14" s="5"/>
    </row>
    <row r="15" spans="2:21" ht="18" customHeight="1" thickTop="1" thickBot="1" x14ac:dyDescent="0.35">
      <c r="B15" s="10"/>
      <c r="C15" s="31" t="s">
        <v>49</v>
      </c>
      <c r="D15" s="30"/>
      <c r="E15" s="29"/>
      <c r="F15" s="28" t="e">
        <f>SUM(F4:F14)</f>
        <v>#N/A</v>
      </c>
      <c r="G15" s="5"/>
      <c r="I15" s="10"/>
      <c r="J15" s="31" t="s">
        <v>49</v>
      </c>
      <c r="K15" s="30"/>
      <c r="L15" s="29"/>
      <c r="M15" s="28" t="e">
        <f>SUM(M4:M14)</f>
        <v>#N/A</v>
      </c>
      <c r="N15" s="5"/>
      <c r="P15" s="10"/>
      <c r="Q15" s="31" t="s">
        <v>49</v>
      </c>
      <c r="R15" s="30"/>
      <c r="S15" s="29"/>
      <c r="T15" s="28" t="e">
        <f>SUM(T4:T14)</f>
        <v>#N/A</v>
      </c>
      <c r="U15" s="5"/>
    </row>
    <row r="16" spans="2:21" ht="18" customHeight="1" x14ac:dyDescent="0.3">
      <c r="B16" s="10"/>
      <c r="C16" s="6"/>
      <c r="D16" s="6"/>
      <c r="E16" s="6"/>
      <c r="F16" s="6"/>
      <c r="G16" s="5"/>
      <c r="I16" s="10"/>
      <c r="J16" s="6"/>
      <c r="K16" s="6"/>
      <c r="L16" s="6"/>
      <c r="M16" s="6"/>
      <c r="N16" s="5"/>
      <c r="P16" s="10"/>
      <c r="Q16" s="6"/>
      <c r="R16" s="6"/>
      <c r="S16" s="6"/>
      <c r="T16" s="6"/>
      <c r="U16" s="5"/>
    </row>
    <row r="17" spans="2:21" x14ac:dyDescent="0.3">
      <c r="B17" s="10"/>
      <c r="C17" s="17" t="s">
        <v>48</v>
      </c>
      <c r="D17" s="27" t="s">
        <v>47</v>
      </c>
      <c r="E17" s="16" t="s">
        <v>46</v>
      </c>
      <c r="F17" s="16" t="s">
        <v>45</v>
      </c>
      <c r="G17" s="5"/>
      <c r="I17" s="10"/>
      <c r="J17" s="51" t="s">
        <v>48</v>
      </c>
      <c r="K17" s="27" t="s">
        <v>47</v>
      </c>
      <c r="L17" s="54" t="s">
        <v>46</v>
      </c>
      <c r="M17" s="54" t="s">
        <v>45</v>
      </c>
      <c r="N17" s="5"/>
      <c r="P17" s="10"/>
      <c r="Q17" s="51" t="s">
        <v>48</v>
      </c>
      <c r="R17" s="27" t="s">
        <v>47</v>
      </c>
      <c r="S17" s="54" t="s">
        <v>46</v>
      </c>
      <c r="T17" s="54" t="s">
        <v>45</v>
      </c>
      <c r="U17" s="5"/>
    </row>
    <row r="18" spans="2:21" x14ac:dyDescent="0.3">
      <c r="B18" s="10"/>
      <c r="C18" s="65" t="s">
        <v>44</v>
      </c>
      <c r="D18" s="13" t="s">
        <v>57</v>
      </c>
      <c r="E18" s="24" t="s">
        <v>56</v>
      </c>
      <c r="F18" s="15">
        <v>86000</v>
      </c>
      <c r="G18" s="5"/>
      <c r="I18" s="10"/>
      <c r="J18" s="65" t="s">
        <v>44</v>
      </c>
      <c r="K18" s="52" t="s">
        <v>57</v>
      </c>
      <c r="L18" s="24" t="s">
        <v>56</v>
      </c>
      <c r="M18" s="15">
        <v>86000</v>
      </c>
      <c r="N18" s="5"/>
      <c r="P18" s="10"/>
      <c r="Q18" s="65" t="s">
        <v>44</v>
      </c>
      <c r="R18" s="52" t="s">
        <v>57</v>
      </c>
      <c r="S18" s="24" t="s">
        <v>56</v>
      </c>
      <c r="T18" s="15">
        <v>86000</v>
      </c>
      <c r="U18" s="5"/>
    </row>
    <row r="19" spans="2:21" x14ac:dyDescent="0.3">
      <c r="B19" s="10"/>
      <c r="C19" s="66"/>
      <c r="D19" s="13">
        <v>1600</v>
      </c>
      <c r="E19" s="22" t="s">
        <v>58</v>
      </c>
      <c r="F19" s="11">
        <v>248000</v>
      </c>
      <c r="G19" s="5"/>
      <c r="I19" s="10"/>
      <c r="J19" s="66"/>
      <c r="K19" s="52">
        <v>1600</v>
      </c>
      <c r="L19" s="22" t="s">
        <v>58</v>
      </c>
      <c r="M19" s="11">
        <v>248000</v>
      </c>
      <c r="N19" s="5"/>
      <c r="P19" s="10"/>
      <c r="Q19" s="66"/>
      <c r="R19" s="52">
        <v>1600</v>
      </c>
      <c r="S19" s="22" t="s">
        <v>58</v>
      </c>
      <c r="T19" s="11">
        <v>248000</v>
      </c>
      <c r="U19" s="5"/>
    </row>
    <row r="20" spans="2:21" x14ac:dyDescent="0.3">
      <c r="B20" s="10"/>
      <c r="C20" s="66"/>
      <c r="D20" s="14" t="s">
        <v>59</v>
      </c>
      <c r="E20" s="22" t="s">
        <v>86</v>
      </c>
      <c r="F20" s="11">
        <f>388000+40000</f>
        <v>428000</v>
      </c>
      <c r="G20" s="5"/>
      <c r="I20" s="10"/>
      <c r="J20" s="66"/>
      <c r="K20" s="52" t="s">
        <v>59</v>
      </c>
      <c r="L20" s="22" t="s">
        <v>86</v>
      </c>
      <c r="M20" s="11">
        <f>388000+40000</f>
        <v>428000</v>
      </c>
      <c r="N20" s="5"/>
      <c r="P20" s="10"/>
      <c r="Q20" s="66"/>
      <c r="R20" s="52" t="s">
        <v>59</v>
      </c>
      <c r="S20" s="22" t="s">
        <v>86</v>
      </c>
      <c r="T20" s="11">
        <f>388000+40000</f>
        <v>428000</v>
      </c>
      <c r="U20" s="5"/>
    </row>
    <row r="21" spans="2:21" x14ac:dyDescent="0.3">
      <c r="B21" s="10"/>
      <c r="C21" s="62" t="s">
        <v>43</v>
      </c>
      <c r="D21" s="17" t="s">
        <v>64</v>
      </c>
      <c r="E21" s="25" t="s">
        <v>63</v>
      </c>
      <c r="F21" s="15">
        <v>74000</v>
      </c>
      <c r="G21" s="5"/>
      <c r="I21" s="10"/>
      <c r="J21" s="62" t="s">
        <v>43</v>
      </c>
      <c r="K21" s="51" t="s">
        <v>64</v>
      </c>
      <c r="L21" s="25" t="s">
        <v>63</v>
      </c>
      <c r="M21" s="15">
        <v>74000</v>
      </c>
      <c r="N21" s="5"/>
      <c r="P21" s="10"/>
      <c r="Q21" s="62" t="s">
        <v>43</v>
      </c>
      <c r="R21" s="51" t="s">
        <v>64</v>
      </c>
      <c r="S21" s="25" t="s">
        <v>63</v>
      </c>
      <c r="T21" s="15">
        <v>74000</v>
      </c>
      <c r="U21" s="5"/>
    </row>
    <row r="22" spans="2:21" x14ac:dyDescent="0.3">
      <c r="B22" s="10"/>
      <c r="C22" s="63"/>
      <c r="D22" s="13" t="s">
        <v>66</v>
      </c>
      <c r="E22" s="26" t="s">
        <v>65</v>
      </c>
      <c r="F22" s="11">
        <v>107000</v>
      </c>
      <c r="G22" s="5"/>
      <c r="I22" s="10"/>
      <c r="J22" s="63"/>
      <c r="K22" s="52" t="s">
        <v>66</v>
      </c>
      <c r="L22" s="56" t="s">
        <v>65</v>
      </c>
      <c r="M22" s="11">
        <v>107000</v>
      </c>
      <c r="N22" s="5"/>
      <c r="P22" s="10"/>
      <c r="Q22" s="63"/>
      <c r="R22" s="52" t="s">
        <v>66</v>
      </c>
      <c r="S22" s="56" t="s">
        <v>65</v>
      </c>
      <c r="T22" s="11">
        <v>107000</v>
      </c>
      <c r="U22" s="5"/>
    </row>
    <row r="23" spans="2:21" x14ac:dyDescent="0.3">
      <c r="B23" s="10"/>
      <c r="C23" s="63"/>
      <c r="D23" s="13" t="s">
        <v>68</v>
      </c>
      <c r="E23" s="26" t="s">
        <v>67</v>
      </c>
      <c r="F23" s="11">
        <v>221000</v>
      </c>
      <c r="G23" s="5"/>
      <c r="I23" s="10"/>
      <c r="J23" s="63"/>
      <c r="K23" s="52" t="s">
        <v>68</v>
      </c>
      <c r="L23" s="56" t="s">
        <v>67</v>
      </c>
      <c r="M23" s="11">
        <v>221000</v>
      </c>
      <c r="N23" s="5"/>
      <c r="P23" s="10"/>
      <c r="Q23" s="63"/>
      <c r="R23" s="52" t="s">
        <v>68</v>
      </c>
      <c r="S23" s="56" t="s">
        <v>67</v>
      </c>
      <c r="T23" s="11">
        <v>221000</v>
      </c>
      <c r="U23" s="5"/>
    </row>
    <row r="24" spans="2:21" x14ac:dyDescent="0.3">
      <c r="B24" s="10"/>
      <c r="C24" s="63"/>
      <c r="D24" s="13" t="s">
        <v>70</v>
      </c>
      <c r="E24" s="26" t="s">
        <v>69</v>
      </c>
      <c r="F24" s="11">
        <v>103000</v>
      </c>
      <c r="G24" s="5"/>
      <c r="I24" s="10"/>
      <c r="J24" s="63"/>
      <c r="K24" s="52" t="s">
        <v>70</v>
      </c>
      <c r="L24" s="56" t="s">
        <v>69</v>
      </c>
      <c r="M24" s="11">
        <v>103000</v>
      </c>
      <c r="N24" s="5"/>
      <c r="P24" s="10"/>
      <c r="Q24" s="63"/>
      <c r="R24" s="52" t="s">
        <v>70</v>
      </c>
      <c r="S24" s="56" t="s">
        <v>69</v>
      </c>
      <c r="T24" s="11">
        <v>103000</v>
      </c>
      <c r="U24" s="5"/>
    </row>
    <row r="25" spans="2:21" x14ac:dyDescent="0.3">
      <c r="B25" s="10"/>
      <c r="C25" s="62" t="s">
        <v>42</v>
      </c>
      <c r="D25" s="17" t="s">
        <v>61</v>
      </c>
      <c r="E25" s="16" t="s">
        <v>55</v>
      </c>
      <c r="F25" s="15">
        <v>88000</v>
      </c>
      <c r="G25" s="5"/>
      <c r="I25" s="10"/>
      <c r="J25" s="62" t="s">
        <v>42</v>
      </c>
      <c r="K25" s="51" t="s">
        <v>61</v>
      </c>
      <c r="L25" s="54" t="s">
        <v>55</v>
      </c>
      <c r="M25" s="15">
        <v>88000</v>
      </c>
      <c r="N25" s="5"/>
      <c r="P25" s="10"/>
      <c r="Q25" s="62" t="s">
        <v>42</v>
      </c>
      <c r="R25" s="51" t="s">
        <v>61</v>
      </c>
      <c r="S25" s="54" t="s">
        <v>55</v>
      </c>
      <c r="T25" s="15">
        <v>88000</v>
      </c>
      <c r="U25" s="5"/>
    </row>
    <row r="26" spans="2:21" x14ac:dyDescent="0.3">
      <c r="B26" s="10"/>
      <c r="C26" s="63"/>
      <c r="D26" s="13" t="s">
        <v>62</v>
      </c>
      <c r="E26" s="26" t="s">
        <v>60</v>
      </c>
      <c r="F26" s="11">
        <v>176000</v>
      </c>
      <c r="G26" s="5"/>
      <c r="I26" s="10"/>
      <c r="J26" s="63"/>
      <c r="K26" s="52" t="s">
        <v>62</v>
      </c>
      <c r="L26" s="56" t="s">
        <v>60</v>
      </c>
      <c r="M26" s="11">
        <v>176000</v>
      </c>
      <c r="N26" s="5"/>
      <c r="P26" s="10"/>
      <c r="Q26" s="63"/>
      <c r="R26" s="52" t="s">
        <v>62</v>
      </c>
      <c r="S26" s="56" t="s">
        <v>60</v>
      </c>
      <c r="T26" s="11">
        <v>176000</v>
      </c>
      <c r="U26" s="5"/>
    </row>
    <row r="27" spans="2:21" x14ac:dyDescent="0.3">
      <c r="B27" s="10"/>
      <c r="C27" s="62" t="s">
        <v>41</v>
      </c>
      <c r="D27" s="18" t="s">
        <v>71</v>
      </c>
      <c r="E27" s="20" t="s">
        <v>10</v>
      </c>
      <c r="F27" s="15">
        <v>0</v>
      </c>
      <c r="G27" s="5"/>
      <c r="I27" s="10"/>
      <c r="J27" s="62" t="s">
        <v>41</v>
      </c>
      <c r="K27" s="51" t="s">
        <v>71</v>
      </c>
      <c r="L27" s="54" t="s">
        <v>10</v>
      </c>
      <c r="M27" s="15">
        <v>0</v>
      </c>
      <c r="N27" s="5"/>
      <c r="P27" s="10"/>
      <c r="Q27" s="62" t="s">
        <v>41</v>
      </c>
      <c r="R27" s="51" t="s">
        <v>71</v>
      </c>
      <c r="S27" s="54" t="s">
        <v>10</v>
      </c>
      <c r="T27" s="15">
        <v>0</v>
      </c>
      <c r="U27" s="5"/>
    </row>
    <row r="28" spans="2:21" x14ac:dyDescent="0.3">
      <c r="B28" s="10"/>
      <c r="C28" s="63"/>
      <c r="D28" s="14">
        <v>1050</v>
      </c>
      <c r="E28" s="26" t="s">
        <v>40</v>
      </c>
      <c r="F28" s="11">
        <v>150000</v>
      </c>
      <c r="G28" s="5"/>
      <c r="I28" s="10"/>
      <c r="J28" s="63"/>
      <c r="K28" s="52">
        <v>1050</v>
      </c>
      <c r="L28" s="56" t="s">
        <v>40</v>
      </c>
      <c r="M28" s="11">
        <v>150000</v>
      </c>
      <c r="N28" s="5"/>
      <c r="P28" s="10"/>
      <c r="Q28" s="63"/>
      <c r="R28" s="52">
        <v>1050</v>
      </c>
      <c r="S28" s="56" t="s">
        <v>40</v>
      </c>
      <c r="T28" s="11">
        <v>150000</v>
      </c>
      <c r="U28" s="5"/>
    </row>
    <row r="29" spans="2:21" x14ac:dyDescent="0.3">
      <c r="B29" s="10"/>
      <c r="C29" s="63"/>
      <c r="D29" s="14">
        <v>1060</v>
      </c>
      <c r="E29" s="26" t="s">
        <v>39</v>
      </c>
      <c r="F29" s="11">
        <v>280000</v>
      </c>
      <c r="G29" s="5"/>
      <c r="I29" s="10"/>
      <c r="J29" s="63"/>
      <c r="K29" s="52">
        <v>1060</v>
      </c>
      <c r="L29" s="56" t="s">
        <v>39</v>
      </c>
      <c r="M29" s="11">
        <v>280000</v>
      </c>
      <c r="N29" s="5"/>
      <c r="P29" s="10"/>
      <c r="Q29" s="63"/>
      <c r="R29" s="52">
        <v>1060</v>
      </c>
      <c r="S29" s="56" t="s">
        <v>39</v>
      </c>
      <c r="T29" s="11">
        <v>280000</v>
      </c>
      <c r="U29" s="5"/>
    </row>
    <row r="30" spans="2:21" x14ac:dyDescent="0.3">
      <c r="B30" s="10"/>
      <c r="C30" s="63"/>
      <c r="D30" s="14">
        <v>760</v>
      </c>
      <c r="E30" s="26" t="s">
        <v>72</v>
      </c>
      <c r="F30" s="11">
        <v>80000</v>
      </c>
      <c r="G30" s="5"/>
      <c r="I30" s="10"/>
      <c r="J30" s="63"/>
      <c r="K30" s="52">
        <v>760</v>
      </c>
      <c r="L30" s="56" t="s">
        <v>72</v>
      </c>
      <c r="M30" s="11">
        <v>80000</v>
      </c>
      <c r="N30" s="5"/>
      <c r="P30" s="10"/>
      <c r="Q30" s="63"/>
      <c r="R30" s="52">
        <v>760</v>
      </c>
      <c r="S30" s="56" t="s">
        <v>72</v>
      </c>
      <c r="T30" s="11">
        <v>80000</v>
      </c>
      <c r="U30" s="5"/>
    </row>
    <row r="31" spans="2:21" x14ac:dyDescent="0.3">
      <c r="B31" s="10"/>
      <c r="C31" s="63"/>
      <c r="D31" s="14">
        <v>1070</v>
      </c>
      <c r="E31" s="26" t="s">
        <v>38</v>
      </c>
      <c r="F31" s="11">
        <v>600000</v>
      </c>
      <c r="G31" s="5"/>
      <c r="I31" s="10"/>
      <c r="J31" s="63"/>
      <c r="K31" s="52">
        <v>1070</v>
      </c>
      <c r="L31" s="56" t="s">
        <v>38</v>
      </c>
      <c r="M31" s="11">
        <v>600000</v>
      </c>
      <c r="N31" s="5"/>
      <c r="P31" s="10"/>
      <c r="Q31" s="63"/>
      <c r="R31" s="52">
        <v>1070</v>
      </c>
      <c r="S31" s="56" t="s">
        <v>38</v>
      </c>
      <c r="T31" s="11">
        <v>600000</v>
      </c>
      <c r="U31" s="5"/>
    </row>
    <row r="32" spans="2:21" x14ac:dyDescent="0.3">
      <c r="B32" s="10"/>
      <c r="C32" s="64"/>
      <c r="D32" s="9">
        <v>1080</v>
      </c>
      <c r="E32" s="19" t="s">
        <v>37</v>
      </c>
      <c r="F32" s="7">
        <v>1040000</v>
      </c>
      <c r="G32" s="5"/>
      <c r="I32" s="10"/>
      <c r="J32" s="64"/>
      <c r="K32" s="53">
        <v>1080</v>
      </c>
      <c r="L32" s="55" t="s">
        <v>37</v>
      </c>
      <c r="M32" s="7">
        <v>1040000</v>
      </c>
      <c r="N32" s="5"/>
      <c r="P32" s="10"/>
      <c r="Q32" s="64"/>
      <c r="R32" s="53">
        <v>1080</v>
      </c>
      <c r="S32" s="55" t="s">
        <v>37</v>
      </c>
      <c r="T32" s="7">
        <v>1040000</v>
      </c>
      <c r="U32" s="5"/>
    </row>
    <row r="33" spans="2:21" x14ac:dyDescent="0.3">
      <c r="B33" s="10"/>
      <c r="C33" s="62" t="s">
        <v>36</v>
      </c>
      <c r="D33" s="17" t="s">
        <v>35</v>
      </c>
      <c r="E33" s="16" t="s">
        <v>34</v>
      </c>
      <c r="F33" s="15">
        <v>56900</v>
      </c>
      <c r="G33" s="5"/>
      <c r="I33" s="10"/>
      <c r="J33" s="62" t="s">
        <v>36</v>
      </c>
      <c r="K33" s="51" t="s">
        <v>35</v>
      </c>
      <c r="L33" s="54" t="s">
        <v>34</v>
      </c>
      <c r="M33" s="15">
        <v>56900</v>
      </c>
      <c r="N33" s="5"/>
      <c r="P33" s="10"/>
      <c r="Q33" s="62" t="s">
        <v>36</v>
      </c>
      <c r="R33" s="51" t="s">
        <v>35</v>
      </c>
      <c r="S33" s="54" t="s">
        <v>34</v>
      </c>
      <c r="T33" s="15">
        <v>56900</v>
      </c>
      <c r="U33" s="5"/>
    </row>
    <row r="34" spans="2:21" x14ac:dyDescent="0.3">
      <c r="B34" s="10"/>
      <c r="C34" s="63"/>
      <c r="D34" s="13" t="s">
        <v>33</v>
      </c>
      <c r="E34" s="12" t="s">
        <v>32</v>
      </c>
      <c r="F34" s="11">
        <v>110000</v>
      </c>
      <c r="G34" s="5"/>
      <c r="I34" s="10"/>
      <c r="J34" s="63"/>
      <c r="K34" s="52" t="s">
        <v>33</v>
      </c>
      <c r="L34" s="56" t="s">
        <v>32</v>
      </c>
      <c r="M34" s="11">
        <v>110000</v>
      </c>
      <c r="N34" s="5"/>
      <c r="P34" s="10"/>
      <c r="Q34" s="63"/>
      <c r="R34" s="52" t="s">
        <v>33</v>
      </c>
      <c r="S34" s="56" t="s">
        <v>32</v>
      </c>
      <c r="T34" s="11">
        <v>110000</v>
      </c>
      <c r="U34" s="5"/>
    </row>
    <row r="35" spans="2:21" x14ac:dyDescent="0.3">
      <c r="B35" s="10"/>
      <c r="C35" s="63"/>
      <c r="D35" s="13" t="s">
        <v>31</v>
      </c>
      <c r="E35" s="12" t="s">
        <v>30</v>
      </c>
      <c r="F35" s="11">
        <v>190000</v>
      </c>
      <c r="G35" s="5"/>
      <c r="I35" s="10"/>
      <c r="J35" s="63"/>
      <c r="K35" s="52" t="s">
        <v>31</v>
      </c>
      <c r="L35" s="56" t="s">
        <v>30</v>
      </c>
      <c r="M35" s="11">
        <v>190000</v>
      </c>
      <c r="N35" s="5"/>
      <c r="P35" s="10"/>
      <c r="Q35" s="63"/>
      <c r="R35" s="52" t="s">
        <v>31</v>
      </c>
      <c r="S35" s="56" t="s">
        <v>30</v>
      </c>
      <c r="T35" s="11">
        <v>190000</v>
      </c>
      <c r="U35" s="5"/>
    </row>
    <row r="36" spans="2:21" x14ac:dyDescent="0.3">
      <c r="B36" s="10"/>
      <c r="C36" s="64"/>
      <c r="D36" s="8" t="s">
        <v>29</v>
      </c>
      <c r="E36" s="19" t="s">
        <v>77</v>
      </c>
      <c r="F36" s="7">
        <v>158000</v>
      </c>
      <c r="G36" s="5"/>
      <c r="I36" s="10"/>
      <c r="J36" s="64"/>
      <c r="K36" s="53" t="s">
        <v>29</v>
      </c>
      <c r="L36" s="55" t="s">
        <v>77</v>
      </c>
      <c r="M36" s="7">
        <v>158000</v>
      </c>
      <c r="N36" s="5"/>
      <c r="P36" s="10"/>
      <c r="Q36" s="64"/>
      <c r="R36" s="53" t="s">
        <v>29</v>
      </c>
      <c r="S36" s="55" t="s">
        <v>77</v>
      </c>
      <c r="T36" s="7">
        <v>158000</v>
      </c>
      <c r="U36" s="5"/>
    </row>
    <row r="37" spans="2:21" x14ac:dyDescent="0.3">
      <c r="B37" s="10"/>
      <c r="C37" s="65" t="s">
        <v>27</v>
      </c>
      <c r="D37" s="17" t="s">
        <v>28</v>
      </c>
      <c r="E37" s="16" t="s">
        <v>10</v>
      </c>
      <c r="F37" s="15">
        <v>0</v>
      </c>
      <c r="G37" s="5"/>
      <c r="I37" s="10"/>
      <c r="J37" s="65" t="s">
        <v>27</v>
      </c>
      <c r="K37" s="51" t="s">
        <v>28</v>
      </c>
      <c r="L37" s="54" t="s">
        <v>10</v>
      </c>
      <c r="M37" s="15">
        <v>0</v>
      </c>
      <c r="N37" s="5"/>
      <c r="P37" s="10"/>
      <c r="Q37" s="65" t="s">
        <v>27</v>
      </c>
      <c r="R37" s="51" t="s">
        <v>28</v>
      </c>
      <c r="S37" s="54" t="s">
        <v>10</v>
      </c>
      <c r="T37" s="15">
        <v>0</v>
      </c>
      <c r="U37" s="5"/>
    </row>
    <row r="38" spans="2:21" x14ac:dyDescent="0.3">
      <c r="B38" s="10"/>
      <c r="C38" s="66"/>
      <c r="D38" s="13" t="s">
        <v>26</v>
      </c>
      <c r="E38" s="12" t="s">
        <v>25</v>
      </c>
      <c r="F38" s="11">
        <v>57000</v>
      </c>
      <c r="G38" s="5"/>
      <c r="I38" s="10"/>
      <c r="J38" s="66"/>
      <c r="K38" s="52" t="s">
        <v>26</v>
      </c>
      <c r="L38" s="56" t="s">
        <v>25</v>
      </c>
      <c r="M38" s="11">
        <v>57000</v>
      </c>
      <c r="N38" s="5"/>
      <c r="P38" s="10"/>
      <c r="Q38" s="66"/>
      <c r="R38" s="52" t="s">
        <v>26</v>
      </c>
      <c r="S38" s="56" t="s">
        <v>25</v>
      </c>
      <c r="T38" s="11">
        <v>57000</v>
      </c>
      <c r="U38" s="5"/>
    </row>
    <row r="39" spans="2:21" x14ac:dyDescent="0.3">
      <c r="B39" s="10"/>
      <c r="C39" s="66"/>
      <c r="D39" s="14" t="s">
        <v>24</v>
      </c>
      <c r="E39" s="26" t="s">
        <v>79</v>
      </c>
      <c r="F39" s="11">
        <v>78000</v>
      </c>
      <c r="G39" s="5"/>
      <c r="I39" s="10"/>
      <c r="J39" s="66"/>
      <c r="K39" s="52" t="s">
        <v>24</v>
      </c>
      <c r="L39" s="56" t="s">
        <v>79</v>
      </c>
      <c r="M39" s="11">
        <v>78000</v>
      </c>
      <c r="N39" s="5"/>
      <c r="P39" s="10"/>
      <c r="Q39" s="66"/>
      <c r="R39" s="52" t="s">
        <v>24</v>
      </c>
      <c r="S39" s="56" t="s">
        <v>79</v>
      </c>
      <c r="T39" s="11">
        <v>78000</v>
      </c>
      <c r="U39" s="5"/>
    </row>
    <row r="40" spans="2:21" x14ac:dyDescent="0.3">
      <c r="B40" s="10"/>
      <c r="C40" s="67"/>
      <c r="D40" s="9" t="s">
        <v>80</v>
      </c>
      <c r="E40" s="19" t="s">
        <v>78</v>
      </c>
      <c r="F40" s="7">
        <v>108000</v>
      </c>
      <c r="G40" s="5"/>
      <c r="I40" s="10"/>
      <c r="J40" s="67"/>
      <c r="K40" s="53" t="s">
        <v>80</v>
      </c>
      <c r="L40" s="55" t="s">
        <v>78</v>
      </c>
      <c r="M40" s="7">
        <v>108000</v>
      </c>
      <c r="N40" s="5"/>
      <c r="P40" s="10"/>
      <c r="Q40" s="67"/>
      <c r="R40" s="53" t="s">
        <v>80</v>
      </c>
      <c r="S40" s="55" t="s">
        <v>78</v>
      </c>
      <c r="T40" s="7">
        <v>108000</v>
      </c>
      <c r="U40" s="5"/>
    </row>
    <row r="41" spans="2:21" x14ac:dyDescent="0.3">
      <c r="B41" s="10"/>
      <c r="C41" s="20" t="s">
        <v>23</v>
      </c>
      <c r="D41" s="13" t="s">
        <v>22</v>
      </c>
      <c r="E41" s="12" t="s">
        <v>21</v>
      </c>
      <c r="F41" s="11">
        <v>17000</v>
      </c>
      <c r="G41" s="5"/>
      <c r="I41" s="10"/>
      <c r="J41" s="54" t="s">
        <v>23</v>
      </c>
      <c r="K41" s="52" t="s">
        <v>22</v>
      </c>
      <c r="L41" s="56" t="s">
        <v>21</v>
      </c>
      <c r="M41" s="11">
        <v>17000</v>
      </c>
      <c r="N41" s="5"/>
      <c r="P41" s="10"/>
      <c r="Q41" s="54" t="s">
        <v>23</v>
      </c>
      <c r="R41" s="52" t="s">
        <v>22</v>
      </c>
      <c r="S41" s="56" t="s">
        <v>21</v>
      </c>
      <c r="T41" s="11">
        <v>17000</v>
      </c>
      <c r="U41" s="5"/>
    </row>
    <row r="42" spans="2:21" x14ac:dyDescent="0.3">
      <c r="B42" s="10"/>
      <c r="C42" s="62" t="s">
        <v>82</v>
      </c>
      <c r="D42" s="18" t="s">
        <v>83</v>
      </c>
      <c r="E42" s="20" t="s">
        <v>19</v>
      </c>
      <c r="F42" s="15">
        <v>25000</v>
      </c>
      <c r="G42" s="5"/>
      <c r="I42" s="10"/>
      <c r="J42" s="62" t="s">
        <v>20</v>
      </c>
      <c r="K42" s="51" t="s">
        <v>83</v>
      </c>
      <c r="L42" s="54" t="s">
        <v>19</v>
      </c>
      <c r="M42" s="15">
        <v>25000</v>
      </c>
      <c r="N42" s="5"/>
      <c r="P42" s="10"/>
      <c r="Q42" s="62" t="s">
        <v>20</v>
      </c>
      <c r="R42" s="51" t="s">
        <v>83</v>
      </c>
      <c r="S42" s="54" t="s">
        <v>19</v>
      </c>
      <c r="T42" s="15">
        <v>25000</v>
      </c>
      <c r="U42" s="5"/>
    </row>
    <row r="43" spans="2:21" x14ac:dyDescent="0.3">
      <c r="B43" s="10"/>
      <c r="C43" s="63"/>
      <c r="D43" s="14" t="s">
        <v>84</v>
      </c>
      <c r="E43" s="22" t="s">
        <v>18</v>
      </c>
      <c r="F43" s="11">
        <v>70000</v>
      </c>
      <c r="G43" s="5"/>
      <c r="I43" s="10"/>
      <c r="J43" s="63"/>
      <c r="K43" s="52" t="s">
        <v>84</v>
      </c>
      <c r="L43" s="22" t="s">
        <v>18</v>
      </c>
      <c r="M43" s="11">
        <v>70000</v>
      </c>
      <c r="N43" s="5"/>
      <c r="P43" s="10"/>
      <c r="Q43" s="63"/>
      <c r="R43" s="52" t="s">
        <v>84</v>
      </c>
      <c r="S43" s="22" t="s">
        <v>18</v>
      </c>
      <c r="T43" s="11">
        <v>70000</v>
      </c>
      <c r="U43" s="5"/>
    </row>
    <row r="44" spans="2:21" x14ac:dyDescent="0.3">
      <c r="B44" s="10"/>
      <c r="C44" s="64"/>
      <c r="D44" s="9" t="s">
        <v>85</v>
      </c>
      <c r="E44" s="19" t="s">
        <v>81</v>
      </c>
      <c r="F44" s="7">
        <v>65000</v>
      </c>
      <c r="G44" s="5"/>
      <c r="I44" s="10"/>
      <c r="J44" s="64"/>
      <c r="K44" s="53" t="s">
        <v>85</v>
      </c>
      <c r="L44" s="55" t="s">
        <v>81</v>
      </c>
      <c r="M44" s="7">
        <v>65000</v>
      </c>
      <c r="N44" s="5"/>
      <c r="P44" s="10"/>
      <c r="Q44" s="64"/>
      <c r="R44" s="53" t="s">
        <v>85</v>
      </c>
      <c r="S44" s="55" t="s">
        <v>81</v>
      </c>
      <c r="T44" s="7">
        <v>65000</v>
      </c>
      <c r="U44" s="5"/>
    </row>
    <row r="45" spans="2:21" x14ac:dyDescent="0.3">
      <c r="B45" s="10"/>
      <c r="C45" s="63" t="s">
        <v>17</v>
      </c>
      <c r="D45" s="13" t="s">
        <v>16</v>
      </c>
      <c r="E45" s="26" t="s">
        <v>73</v>
      </c>
      <c r="F45" s="11">
        <v>42000</v>
      </c>
      <c r="G45" s="5"/>
      <c r="I45" s="10"/>
      <c r="J45" s="63" t="s">
        <v>17</v>
      </c>
      <c r="K45" s="52" t="s">
        <v>16</v>
      </c>
      <c r="L45" s="56" t="s">
        <v>73</v>
      </c>
      <c r="M45" s="11">
        <v>42000</v>
      </c>
      <c r="N45" s="5"/>
      <c r="P45" s="10"/>
      <c r="Q45" s="63" t="s">
        <v>17</v>
      </c>
      <c r="R45" s="52" t="s">
        <v>16</v>
      </c>
      <c r="S45" s="56" t="s">
        <v>73</v>
      </c>
      <c r="T45" s="11">
        <v>42000</v>
      </c>
      <c r="U45" s="5"/>
    </row>
    <row r="46" spans="2:21" x14ac:dyDescent="0.3">
      <c r="B46" s="10"/>
      <c r="C46" s="63"/>
      <c r="D46" s="13" t="s">
        <v>15</v>
      </c>
      <c r="E46" s="26" t="s">
        <v>74</v>
      </c>
      <c r="F46" s="11">
        <v>54000</v>
      </c>
      <c r="G46" s="5"/>
      <c r="I46" s="10"/>
      <c r="J46" s="63"/>
      <c r="K46" s="52" t="s">
        <v>15</v>
      </c>
      <c r="L46" s="56" t="s">
        <v>74</v>
      </c>
      <c r="M46" s="11">
        <v>54000</v>
      </c>
      <c r="N46" s="5"/>
      <c r="P46" s="10"/>
      <c r="Q46" s="63"/>
      <c r="R46" s="52" t="s">
        <v>15</v>
      </c>
      <c r="S46" s="56" t="s">
        <v>74</v>
      </c>
      <c r="T46" s="11">
        <v>54000</v>
      </c>
      <c r="U46" s="5"/>
    </row>
    <row r="47" spans="2:21" x14ac:dyDescent="0.3">
      <c r="B47" s="10"/>
      <c r="C47" s="63"/>
      <c r="D47" s="13" t="s">
        <v>14</v>
      </c>
      <c r="E47" s="26" t="s">
        <v>75</v>
      </c>
      <c r="F47" s="11">
        <v>80000</v>
      </c>
      <c r="G47" s="5"/>
      <c r="I47" s="10"/>
      <c r="J47" s="63"/>
      <c r="K47" s="52" t="s">
        <v>14</v>
      </c>
      <c r="L47" s="56" t="s">
        <v>75</v>
      </c>
      <c r="M47" s="11">
        <v>80000</v>
      </c>
      <c r="N47" s="5"/>
      <c r="P47" s="10"/>
      <c r="Q47" s="63"/>
      <c r="R47" s="52" t="s">
        <v>14</v>
      </c>
      <c r="S47" s="56" t="s">
        <v>75</v>
      </c>
      <c r="T47" s="11">
        <v>80000</v>
      </c>
      <c r="U47" s="5"/>
    </row>
    <row r="48" spans="2:21" x14ac:dyDescent="0.3">
      <c r="B48" s="10"/>
      <c r="C48" s="63"/>
      <c r="D48" s="13" t="s">
        <v>13</v>
      </c>
      <c r="E48" s="26" t="s">
        <v>76</v>
      </c>
      <c r="F48" s="11">
        <v>105000</v>
      </c>
      <c r="G48" s="5"/>
      <c r="I48" s="10"/>
      <c r="J48" s="63"/>
      <c r="K48" s="52" t="s">
        <v>13</v>
      </c>
      <c r="L48" s="56" t="s">
        <v>76</v>
      </c>
      <c r="M48" s="11">
        <v>105000</v>
      </c>
      <c r="N48" s="5"/>
      <c r="P48" s="10"/>
      <c r="Q48" s="63"/>
      <c r="R48" s="52" t="s">
        <v>13</v>
      </c>
      <c r="S48" s="56" t="s">
        <v>76</v>
      </c>
      <c r="T48" s="11">
        <v>105000</v>
      </c>
      <c r="U48" s="5"/>
    </row>
    <row r="49" spans="2:21" x14ac:dyDescent="0.3">
      <c r="B49" s="10"/>
      <c r="C49" s="62" t="s">
        <v>12</v>
      </c>
      <c r="D49" s="17" t="s">
        <v>11</v>
      </c>
      <c r="E49" s="24" t="s">
        <v>10</v>
      </c>
      <c r="F49" s="23">
        <v>0</v>
      </c>
      <c r="G49" s="5"/>
      <c r="I49" s="10"/>
      <c r="J49" s="62" t="s">
        <v>12</v>
      </c>
      <c r="K49" s="51" t="s">
        <v>11</v>
      </c>
      <c r="L49" s="24" t="s">
        <v>10</v>
      </c>
      <c r="M49" s="23">
        <v>0</v>
      </c>
      <c r="N49" s="5"/>
      <c r="P49" s="10"/>
      <c r="Q49" s="62" t="s">
        <v>12</v>
      </c>
      <c r="R49" s="51" t="s">
        <v>11</v>
      </c>
      <c r="S49" s="24" t="s">
        <v>10</v>
      </c>
      <c r="T49" s="23">
        <v>0</v>
      </c>
      <c r="U49" s="5"/>
    </row>
    <row r="50" spans="2:21" x14ac:dyDescent="0.3">
      <c r="B50" s="10"/>
      <c r="C50" s="63"/>
      <c r="D50" s="13" t="s">
        <v>9</v>
      </c>
      <c r="E50" s="22" t="s">
        <v>8</v>
      </c>
      <c r="F50" s="21">
        <v>39900</v>
      </c>
      <c r="G50" s="5"/>
      <c r="I50" s="10"/>
      <c r="J50" s="63"/>
      <c r="K50" s="52" t="s">
        <v>9</v>
      </c>
      <c r="L50" s="22" t="s">
        <v>8</v>
      </c>
      <c r="M50" s="21">
        <v>39900</v>
      </c>
      <c r="N50" s="5"/>
      <c r="P50" s="10"/>
      <c r="Q50" s="63"/>
      <c r="R50" s="52" t="s">
        <v>9</v>
      </c>
      <c r="S50" s="22" t="s">
        <v>8</v>
      </c>
      <c r="T50" s="21">
        <v>39900</v>
      </c>
      <c r="U50" s="5"/>
    </row>
    <row r="51" spans="2:21" x14ac:dyDescent="0.3">
      <c r="B51" s="10"/>
      <c r="C51" s="65" t="s">
        <v>7</v>
      </c>
      <c r="D51" s="18" t="s">
        <v>6</v>
      </c>
      <c r="E51" s="20" t="s">
        <v>5</v>
      </c>
      <c r="F51" s="15">
        <v>0</v>
      </c>
      <c r="G51" s="5"/>
      <c r="I51" s="10"/>
      <c r="J51" s="65" t="s">
        <v>7</v>
      </c>
      <c r="K51" s="51" t="s">
        <v>6</v>
      </c>
      <c r="L51" s="54" t="s">
        <v>5</v>
      </c>
      <c r="M51" s="15">
        <v>0</v>
      </c>
      <c r="N51" s="5"/>
      <c r="P51" s="10"/>
      <c r="Q51" s="65" t="s">
        <v>7</v>
      </c>
      <c r="R51" s="51" t="s">
        <v>6</v>
      </c>
      <c r="S51" s="54" t="s">
        <v>5</v>
      </c>
      <c r="T51" s="15">
        <v>0</v>
      </c>
      <c r="U51" s="5"/>
    </row>
    <row r="52" spans="2:21" x14ac:dyDescent="0.3">
      <c r="B52" s="10"/>
      <c r="C52" s="67"/>
      <c r="D52" s="9" t="s">
        <v>4</v>
      </c>
      <c r="E52" s="19" t="s">
        <v>3</v>
      </c>
      <c r="F52" s="7">
        <v>150000</v>
      </c>
      <c r="G52" s="5"/>
      <c r="I52" s="10"/>
      <c r="J52" s="67"/>
      <c r="K52" s="53" t="s">
        <v>4</v>
      </c>
      <c r="L52" s="55" t="s">
        <v>3</v>
      </c>
      <c r="M52" s="7">
        <v>150000</v>
      </c>
      <c r="N52" s="5"/>
      <c r="P52" s="10"/>
      <c r="Q52" s="67"/>
      <c r="R52" s="53" t="s">
        <v>4</v>
      </c>
      <c r="S52" s="55" t="s">
        <v>3</v>
      </c>
      <c r="T52" s="7">
        <v>150000</v>
      </c>
      <c r="U52" s="5"/>
    </row>
    <row r="53" spans="2:21" x14ac:dyDescent="0.3">
      <c r="B53" s="10"/>
      <c r="C53" s="65" t="s">
        <v>2</v>
      </c>
      <c r="D53" s="18" t="s">
        <v>1</v>
      </c>
      <c r="E53" s="20" t="s">
        <v>0</v>
      </c>
      <c r="F53" s="15">
        <v>0</v>
      </c>
      <c r="G53" s="5"/>
      <c r="I53" s="10"/>
      <c r="J53" s="65" t="s">
        <v>2</v>
      </c>
      <c r="K53" s="51" t="s">
        <v>1</v>
      </c>
      <c r="L53" s="54" t="s">
        <v>0</v>
      </c>
      <c r="M53" s="15">
        <v>0</v>
      </c>
      <c r="N53" s="5"/>
      <c r="P53" s="10"/>
      <c r="Q53" s="65" t="s">
        <v>2</v>
      </c>
      <c r="R53" s="51" t="s">
        <v>1</v>
      </c>
      <c r="S53" s="54" t="s">
        <v>0</v>
      </c>
      <c r="T53" s="15">
        <v>0</v>
      </c>
      <c r="U53" s="5"/>
    </row>
    <row r="54" spans="2:21" x14ac:dyDescent="0.3">
      <c r="B54" s="10"/>
      <c r="C54" s="66"/>
      <c r="D54" s="52" t="s">
        <v>87</v>
      </c>
      <c r="E54" s="56" t="s">
        <v>88</v>
      </c>
      <c r="F54" s="11">
        <v>25000</v>
      </c>
      <c r="G54" s="5"/>
      <c r="I54" s="10"/>
      <c r="J54" s="66"/>
      <c r="K54" s="52" t="s">
        <v>87</v>
      </c>
      <c r="L54" s="56" t="s">
        <v>88</v>
      </c>
      <c r="M54" s="11">
        <v>25000</v>
      </c>
      <c r="N54" s="5"/>
      <c r="P54" s="10"/>
      <c r="Q54" s="66"/>
      <c r="R54" s="52" t="s">
        <v>87</v>
      </c>
      <c r="S54" s="56" t="s">
        <v>88</v>
      </c>
      <c r="T54" s="11">
        <v>25000</v>
      </c>
      <c r="U54" s="5"/>
    </row>
    <row r="55" spans="2:21" x14ac:dyDescent="0.3">
      <c r="B55" s="10"/>
      <c r="C55" s="67"/>
      <c r="D55" s="9" t="s">
        <v>89</v>
      </c>
      <c r="E55" s="19" t="s">
        <v>90</v>
      </c>
      <c r="F55" s="7">
        <v>100000</v>
      </c>
      <c r="G55" s="5"/>
      <c r="I55" s="10"/>
      <c r="J55" s="67"/>
      <c r="K55" s="53" t="s">
        <v>89</v>
      </c>
      <c r="L55" s="55" t="s">
        <v>90</v>
      </c>
      <c r="M55" s="7">
        <v>100000</v>
      </c>
      <c r="N55" s="5"/>
      <c r="P55" s="10"/>
      <c r="Q55" s="67"/>
      <c r="R55" s="53" t="s">
        <v>89</v>
      </c>
      <c r="S55" s="55" t="s">
        <v>90</v>
      </c>
      <c r="T55" s="7">
        <v>100000</v>
      </c>
      <c r="U55" s="5"/>
    </row>
    <row r="56" spans="2:21" ht="12.75" thickBot="1" x14ac:dyDescent="0.35">
      <c r="B56" s="4"/>
      <c r="C56" s="3"/>
      <c r="D56" s="3"/>
      <c r="E56" s="3"/>
      <c r="F56" s="3"/>
      <c r="G56" s="2"/>
      <c r="I56" s="4"/>
      <c r="J56" s="3"/>
      <c r="K56" s="3"/>
      <c r="L56" s="3"/>
      <c r="M56" s="3"/>
      <c r="N56" s="2"/>
      <c r="P56" s="4"/>
      <c r="Q56" s="3"/>
      <c r="R56" s="3"/>
      <c r="S56" s="3"/>
      <c r="T56" s="3"/>
      <c r="U56" s="2"/>
    </row>
    <row r="57" spans="2:21" ht="18" customHeight="1" thickTop="1" x14ac:dyDescent="0.3"/>
    <row r="58" spans="2:21" ht="18" customHeight="1" x14ac:dyDescent="0.3"/>
    <row r="59" spans="2:21" ht="18" customHeight="1" x14ac:dyDescent="0.3"/>
    <row r="60" spans="2:21" ht="18" customHeight="1" x14ac:dyDescent="0.3"/>
    <row r="61" spans="2:21" ht="18" customHeight="1" x14ac:dyDescent="0.3"/>
    <row r="62" spans="2:21" ht="18" customHeight="1" x14ac:dyDescent="0.3"/>
    <row r="63" spans="2:21" ht="18" customHeight="1" x14ac:dyDescent="0.3"/>
    <row r="64" spans="2:21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</sheetData>
  <mergeCells count="33">
    <mergeCell ref="J53:J55"/>
    <mergeCell ref="Q18:Q20"/>
    <mergeCell ref="Q21:Q24"/>
    <mergeCell ref="Q25:Q26"/>
    <mergeCell ref="Q27:Q32"/>
    <mergeCell ref="Q33:Q36"/>
    <mergeCell ref="Q37:Q40"/>
    <mergeCell ref="Q42:Q44"/>
    <mergeCell ref="Q45:Q48"/>
    <mergeCell ref="Q49:Q50"/>
    <mergeCell ref="Q51:Q52"/>
    <mergeCell ref="Q53:Q55"/>
    <mergeCell ref="J37:J40"/>
    <mergeCell ref="J42:J44"/>
    <mergeCell ref="J45:J48"/>
    <mergeCell ref="J49:J50"/>
    <mergeCell ref="J51:J52"/>
    <mergeCell ref="J18:J20"/>
    <mergeCell ref="J21:J24"/>
    <mergeCell ref="J25:J26"/>
    <mergeCell ref="J27:J32"/>
    <mergeCell ref="J33:J36"/>
    <mergeCell ref="C37:C40"/>
    <mergeCell ref="C42:C44"/>
    <mergeCell ref="C45:C48"/>
    <mergeCell ref="C53:C55"/>
    <mergeCell ref="C49:C50"/>
    <mergeCell ref="C51:C52"/>
    <mergeCell ref="C25:C26"/>
    <mergeCell ref="C27:C32"/>
    <mergeCell ref="C18:C20"/>
    <mergeCell ref="C21:C24"/>
    <mergeCell ref="C33:C3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6.5" x14ac:dyDescent="0.3"/>
  <cols>
    <col min="3" max="3" width="30" bestFit="1" customWidth="1"/>
    <col min="4" max="4" width="15.5" customWidth="1"/>
  </cols>
  <sheetData>
    <row r="1" spans="2:4" ht="17.25" thickBot="1" x14ac:dyDescent="0.35"/>
    <row r="2" spans="2:4" ht="17.25" thickBot="1" x14ac:dyDescent="0.35">
      <c r="B2" s="47" t="s">
        <v>54</v>
      </c>
      <c r="C2" s="45" t="s">
        <v>46</v>
      </c>
      <c r="D2" s="57" t="s">
        <v>51</v>
      </c>
    </row>
    <row r="3" spans="2:4" x14ac:dyDescent="0.3">
      <c r="B3" s="43" t="s">
        <v>44</v>
      </c>
      <c r="C3" s="41" t="s">
        <v>56</v>
      </c>
      <c r="D3" s="58">
        <v>86000</v>
      </c>
    </row>
    <row r="4" spans="2:4" x14ac:dyDescent="0.3">
      <c r="B4" s="39" t="s">
        <v>43</v>
      </c>
      <c r="C4" s="37"/>
      <c r="D4" s="59"/>
    </row>
    <row r="5" spans="2:4" x14ac:dyDescent="0.3">
      <c r="B5" s="39" t="s">
        <v>42</v>
      </c>
      <c r="C5" s="37"/>
      <c r="D5" s="59"/>
    </row>
    <row r="6" spans="2:4" x14ac:dyDescent="0.3">
      <c r="B6" s="39" t="s">
        <v>41</v>
      </c>
      <c r="C6" s="37"/>
      <c r="D6" s="59"/>
    </row>
    <row r="7" spans="2:4" x14ac:dyDescent="0.3">
      <c r="B7" s="39" t="s">
        <v>36</v>
      </c>
      <c r="C7" s="37"/>
      <c r="D7" s="59"/>
    </row>
    <row r="8" spans="2:4" x14ac:dyDescent="0.3">
      <c r="B8" s="39" t="s">
        <v>27</v>
      </c>
      <c r="C8" s="37"/>
      <c r="D8" s="59"/>
    </row>
    <row r="9" spans="2:4" x14ac:dyDescent="0.3">
      <c r="B9" s="39" t="s">
        <v>20</v>
      </c>
      <c r="C9" s="37"/>
      <c r="D9" s="59"/>
    </row>
    <row r="10" spans="2:4" x14ac:dyDescent="0.3">
      <c r="B10" s="39" t="s">
        <v>17</v>
      </c>
      <c r="C10" s="37"/>
      <c r="D10" s="59"/>
    </row>
    <row r="11" spans="2:4" x14ac:dyDescent="0.3">
      <c r="B11" s="39" t="s">
        <v>12</v>
      </c>
      <c r="C11" s="37"/>
      <c r="D11" s="59"/>
    </row>
    <row r="12" spans="2:4" x14ac:dyDescent="0.3">
      <c r="B12" s="39" t="s">
        <v>50</v>
      </c>
      <c r="C12" s="37"/>
      <c r="D12" s="59"/>
    </row>
    <row r="13" spans="2:4" ht="17.25" thickBot="1" x14ac:dyDescent="0.35">
      <c r="B13" s="35" t="s">
        <v>2</v>
      </c>
      <c r="C13" s="33"/>
      <c r="D13" s="60"/>
    </row>
    <row r="14" spans="2:4" ht="18" thickTop="1" thickBot="1" x14ac:dyDescent="0.35">
      <c r="B14" s="31" t="s">
        <v>49</v>
      </c>
      <c r="C14" s="29"/>
      <c r="D14" s="61">
        <f>SUM(D3:D13)</f>
        <v>86000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6" sqref="E6"/>
    </sheetView>
  </sheetViews>
  <sheetFormatPr defaultRowHeight="16.5" x14ac:dyDescent="0.3"/>
  <sheetData>
    <row r="1" spans="1:5" x14ac:dyDescent="0.3">
      <c r="A1">
        <v>1600</v>
      </c>
      <c r="B1">
        <v>7700</v>
      </c>
      <c r="C1">
        <v>4600</v>
      </c>
    </row>
    <row r="2" spans="1:5" x14ac:dyDescent="0.3">
      <c r="A2">
        <v>65</v>
      </c>
      <c r="B2">
        <v>91</v>
      </c>
      <c r="C2">
        <v>51</v>
      </c>
    </row>
    <row r="4" spans="1:5" x14ac:dyDescent="0.3">
      <c r="A4">
        <v>1070</v>
      </c>
      <c r="B4">
        <v>1080</v>
      </c>
      <c r="C4">
        <v>1050</v>
      </c>
      <c r="D4">
        <v>1060</v>
      </c>
      <c r="E4">
        <v>760</v>
      </c>
    </row>
    <row r="5" spans="1:5" x14ac:dyDescent="0.3">
      <c r="A5">
        <v>170</v>
      </c>
      <c r="B5">
        <v>250</v>
      </c>
      <c r="C5">
        <v>75</v>
      </c>
      <c r="D5">
        <v>120</v>
      </c>
      <c r="E5">
        <v>170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견적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김용현</dc:creator>
  <cp:lastModifiedBy>YONGHYEON</cp:lastModifiedBy>
  <dcterms:created xsi:type="dcterms:W3CDTF">2017-04-28T05:18:56Z</dcterms:created>
  <dcterms:modified xsi:type="dcterms:W3CDTF">2017-08-29T13:20:03Z</dcterms:modified>
</cp:coreProperties>
</file>